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64" windowHeight="7284" activeTab="0"/>
  </bookViews>
  <sheets>
    <sheet name="Moisture Content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<sst xmlns="http://schemas.openxmlformats.org/spreadsheetml/2006/main" count="19" uniqueCount="18">
  <si>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</si>
  <si>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</t>
    </r>
  </si>
  <si>
    <t xml:space="preserve">K = </t>
  </si>
  <si>
    <t xml:space="preserve">W = </t>
  </si>
  <si>
    <t xml:space="preserve">Moisture Content (%) = </t>
  </si>
  <si>
    <t>Formula Part A</t>
  </si>
  <si>
    <t>Formula Part C</t>
  </si>
  <si>
    <t>Formula Part B</t>
  </si>
  <si>
    <t xml:space="preserve">h = </t>
  </si>
  <si>
    <t>Moisture Content of Wood in Equilibrium with Stated Temperature and Relative Humidity</t>
  </si>
  <si>
    <t xml:space="preserve">Relative Humidity = </t>
  </si>
  <si>
    <t xml:space="preserve">Temperature (°C) = </t>
  </si>
  <si>
    <t xml:space="preserve">Temperature (°F) = </t>
  </si>
  <si>
    <t xml:space="preserve">Converted to °C = </t>
  </si>
  <si>
    <t xml:space="preserve">Converted to °F = </t>
  </si>
  <si>
    <t>This worksheet is protected with no password.</t>
  </si>
  <si>
    <t>Only the red numbers accept user input.</t>
  </si>
  <si>
    <t>Notes: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</si>
</sst>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 topLeftCell="A1">
      <selection activeCell="C7" sqref="C7"/>
    </sheetView>
  </sheetViews>
  <sheetFormatPr defaultColWidth="9.140625" defaultRowHeight="12.75"/>
  <cols>
    <col min="1" max="1" width="2.28125" style="0" customWidth="1"/>
    <col min="2" max="2" width="21.140625" style="0" customWidth="1"/>
    <col min="5" max="5" width="21.7109375" style="0" customWidth="1"/>
    <col min="7" max="7" width="9.00390625" style="0" customWidth="1"/>
    <col min="8" max="8" width="2.28125" style="0" customWidth="1"/>
    <col min="11" max="11" width="13.28125" style="0" customWidth="1"/>
    <col min="12" max="12" width="16.421875" style="0" customWidth="1"/>
  </cols>
  <sheetData>
    <row r="2" spans="2:7" ht="13.5" thickBot="1">
      <c r="B2" s="2"/>
      <c r="C2" s="2"/>
      <c r="D2" s="2"/>
      <c r="E2" s="2"/>
      <c r="F2" s="2"/>
      <c r="G2" s="2"/>
    </row>
    <row r="3" spans="1:8" ht="12.75">
      <c r="A3" s="3"/>
      <c r="B3" s="4"/>
      <c r="C3" s="3"/>
      <c r="D3" s="3"/>
      <c r="E3" s="3"/>
      <c r="F3" s="3"/>
      <c r="G3" s="3"/>
      <c r="H3" s="3"/>
    </row>
    <row r="4" spans="1:13" ht="15.75" customHeight="1">
      <c r="A4" s="3"/>
      <c r="B4" s="9" t="s">
        <v>9</v>
      </c>
      <c r="C4" s="9"/>
      <c r="D4" s="9"/>
      <c r="E4" s="9"/>
      <c r="F4" s="9"/>
      <c r="G4" s="9"/>
      <c r="H4" s="3"/>
      <c r="L4" s="1" t="s">
        <v>8</v>
      </c>
      <c r="M4">
        <f>C7/100</f>
        <v>0.42</v>
      </c>
    </row>
    <row r="5" spans="2:13" ht="12.75">
      <c r="B5" s="1"/>
      <c r="L5" s="1" t="s">
        <v>5</v>
      </c>
      <c r="M5">
        <f>1800/M9</f>
        <v>4.688550039852675</v>
      </c>
    </row>
    <row r="6" spans="2:13" ht="12.75">
      <c r="B6" s="1" t="s">
        <v>11</v>
      </c>
      <c r="C6" s="7">
        <v>22</v>
      </c>
      <c r="E6" s="1" t="s">
        <v>12</v>
      </c>
      <c r="F6" s="8">
        <v>72</v>
      </c>
      <c r="I6" s="3"/>
      <c r="L6" s="1" t="s">
        <v>7</v>
      </c>
      <c r="M6">
        <f>(M10*M4)/(1-(M10*M4))</f>
        <v>0.5251939597394648</v>
      </c>
    </row>
    <row r="7" spans="2:13" ht="12.75">
      <c r="B7" s="1" t="s">
        <v>10</v>
      </c>
      <c r="C7" s="8">
        <v>42</v>
      </c>
      <c r="E7" s="1" t="s">
        <v>13</v>
      </c>
      <c r="F7" s="6">
        <f>(5/9)*(F6-32)</f>
        <v>22.22222222222222</v>
      </c>
      <c r="L7" s="1" t="s">
        <v>6</v>
      </c>
      <c r="M7">
        <f>((M11*M10*M4)+(2*M11*M12*(M10^2)*(M4^2)))/(1+(M11*M10*M4)+(M11*M12*(M10^2)*(M4^2)))</f>
        <v>1.1770746539532924</v>
      </c>
    </row>
    <row r="8" spans="5:6" ht="12.75">
      <c r="E8" s="1" t="s">
        <v>11</v>
      </c>
      <c r="F8" s="8">
        <v>10</v>
      </c>
    </row>
    <row r="9" spans="2:13" ht="12.75">
      <c r="B9" s="1" t="s">
        <v>4</v>
      </c>
      <c r="C9" s="5">
        <f>M5*(M6+M7)</f>
        <v>7.9811715765691345</v>
      </c>
      <c r="E9" s="1" t="s">
        <v>14</v>
      </c>
      <c r="F9" s="6">
        <f>(9/5)*F8+32</f>
        <v>50</v>
      </c>
      <c r="L9" s="1" t="s">
        <v>3</v>
      </c>
      <c r="M9">
        <f>349+(1.29*C6)+(0.0135*(C6^2))</f>
        <v>383.914</v>
      </c>
    </row>
    <row r="10" spans="2:13" ht="13.5" thickBot="1">
      <c r="B10" s="2"/>
      <c r="C10" s="2"/>
      <c r="D10" s="2"/>
      <c r="E10" s="2"/>
      <c r="F10" s="2"/>
      <c r="G10" s="2"/>
      <c r="H10" s="3"/>
      <c r="L10" s="1" t="s">
        <v>2</v>
      </c>
      <c r="M10">
        <f>0.805+(0.000736*C6)-(0.00000273*(C6^2))</f>
        <v>0.8198706800000001</v>
      </c>
    </row>
    <row r="11" spans="12:13" ht="15">
      <c r="L11" s="1" t="s">
        <v>1</v>
      </c>
      <c r="M11">
        <f>6.27-(0.00938*C6)-(0.000303*(C6^2))</f>
        <v>5.916988</v>
      </c>
    </row>
    <row r="12" spans="2:13" ht="15">
      <c r="B12" s="11" t="s">
        <v>17</v>
      </c>
      <c r="L12" s="1" t="s">
        <v>0</v>
      </c>
      <c r="M12">
        <f>1.91+(0.0407*C6)-(0.000293*(C6^2))</f>
        <v>2.663588</v>
      </c>
    </row>
    <row r="13" spans="2:4" ht="12.75">
      <c r="B13" s="10" t="s">
        <v>15</v>
      </c>
      <c r="C13" s="10"/>
      <c r="D13" s="10"/>
    </row>
    <row r="14" spans="2:4" ht="12.75">
      <c r="B14" s="10" t="s">
        <v>16</v>
      </c>
      <c r="C14" s="10"/>
      <c r="D14" s="10"/>
    </row>
  </sheetData>
  <sheetProtection sheet="1" objects="1" scenarios="1"/>
  <mergeCells count="3">
    <mergeCell ref="B4:G4"/>
    <mergeCell ref="B13:D13"/>
    <mergeCell ref="B14:D1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Mankind</dc:creator>
  <cp:keywords/>
  <dc:description/>
  <cp:lastModifiedBy>All Mankind</cp:lastModifiedBy>
  <cp:lastPrinted>2002-07-07T18:38:27Z</cp:lastPrinted>
  <dcterms:created xsi:type="dcterms:W3CDTF">2002-07-05T00:29:08Z</dcterms:created>
  <dcterms:modified xsi:type="dcterms:W3CDTF">2002-07-07T19:02:44Z</dcterms:modified>
  <cp:category/>
  <cp:version/>
  <cp:contentType/>
  <cp:contentStatus/>
</cp:coreProperties>
</file>